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OTROS YOLA\Cuenta publica 3er trim renombrados\"/>
    </mc:Choice>
  </mc:AlternateContent>
  <xr:revisionPtr revIDLastSave="0" documentId="8_{EE89CF0E-1B9B-4B2C-8179-C7DA07C0AD3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<sst xmlns="http://schemas.openxmlformats.org/spreadsheetml/2006/main" count="66" uniqueCount="66">
  <si>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</si>
  <si>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</si>
  <si>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</si>
  <si>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</si>
  <si>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</si>
  <si>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</si>
  <si>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</si>
  <si>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</si>
  <si>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</si>
  <si>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</si>
  <si>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</si>
  <si>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</si>
  <si>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</si>
  <si>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</si>
  <si>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</si>
  <si>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</si>
  <si>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</si>
  <si>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</si>
  <si>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</si>
  <si>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</si>
  <si>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</si>
  <si>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</si>
  <si>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</si>
  <si>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</si>
  <si>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</si>
  <si>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</si>
  <si>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</si>
  <si>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</si>
  <si>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</si>
  <si>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</si>
  <si>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</si>
  <si>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</si>
  <si>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</si>
  <si>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</si>
  <si>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</si>
  <si>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</si>
  <si>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</si>
  <si>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</si>
  <si>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</si>
  <si>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</si>
  <si>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</si>
  <si>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</si>
  <si>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</si>
  <si>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</si>
  <si>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</si>
  <si>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</si>
  <si>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</si>
  <si>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</si>
  <si>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</si>
  <si>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</si>
  <si>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</si>
  <si>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</si>
  <si>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</si>
  <si>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</si>
  <si>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</si>
  <si>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</si>
  <si>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</si>
  <si>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</si>
  <si>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</si>
  <si>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POLITECNICA DE JUVENTINO ROSAS
Gasto por Categoría Programática
Del 1 de Enero al 30 de Septiembre de 2024</t>
  </si>
  <si>
    <t>Programas de Gasto Federalizado</t>
  </si>
  <si>
    <t>Concepto</t>
  </si>
  <si>
    <t>Participaciones a entidades federativas y municipios</t>
  </si>
  <si>
    <t>Costo financiero, deuda o apoyos a deudores y ahorradores de la banca</t>
  </si>
  <si>
    <t>Total del Gasto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</si>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</sst>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activeCell="A43" sqref="A4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23" t="s">
        <v>59</v>
      </c>
      <c r="B1" s="23"/>
      <c r="C1" s="23"/>
      <c r="D1" s="23"/>
      <c r="E1" s="23"/>
      <c r="F1" s="23"/>
      <c r="G1" s="26"/>
    </row>
    <row r="2" spans="1:8" ht="15" customHeight="1" x14ac:dyDescent="0.2">
      <c r="A2" s="19"/>
      <c r="B2" s="23" t="s">
        <v>31</v>
      </c>
      <c r="C2" s="23"/>
      <c r="D2" s="23"/>
      <c r="E2" s="23"/>
      <c r="F2" s="23"/>
      <c r="G2" s="24" t="s">
        <v>30</v>
      </c>
    </row>
    <row r="3" spans="1:8" ht="24.95" customHeight="1" x14ac:dyDescent="0.2">
      <c r="A3" s="20" t="s">
        <v>61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5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58388415.719999999</v>
      </c>
      <c r="C6" s="5">
        <f t="shared" ref="C6:G6" si="0">+C7+C10+C19+C23+C26+C31</f>
        <v>30661817.82</v>
      </c>
      <c r="D6" s="5">
        <f t="shared" si="0"/>
        <v>89050233.540000007</v>
      </c>
      <c r="E6" s="5">
        <f t="shared" si="0"/>
        <v>44185912.670000002</v>
      </c>
      <c r="F6" s="5">
        <f t="shared" si="0"/>
        <v>43564018.920000002</v>
      </c>
      <c r="G6" s="5">
        <f t="shared" si="0"/>
        <v>44864320.870000012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40112197.020000003</v>
      </c>
      <c r="C10" s="10">
        <f>SUM(C11:C18)</f>
        <v>27344545.379999999</v>
      </c>
      <c r="D10" s="10">
        <f t="shared" ref="D10:G10" si="2">SUM(D11:D18)</f>
        <v>67456742.400000006</v>
      </c>
      <c r="E10" s="10">
        <f t="shared" si="2"/>
        <v>32933353.52</v>
      </c>
      <c r="F10" s="10">
        <f t="shared" si="2"/>
        <v>32311459.77</v>
      </c>
      <c r="G10" s="10">
        <f t="shared" si="2"/>
        <v>34523388.88000001</v>
      </c>
      <c r="H10" s="9">
        <v>0</v>
      </c>
    </row>
    <row r="11" spans="1:8" x14ac:dyDescent="0.2">
      <c r="A11" s="14" t="s">
        <v>4</v>
      </c>
      <c r="B11" s="11">
        <v>38242381.490000002</v>
      </c>
      <c r="C11" s="11">
        <v>27344545.379999999</v>
      </c>
      <c r="D11" s="11">
        <f t="shared" ref="D11:D18" si="3">B11+C11</f>
        <v>65586926.870000005</v>
      </c>
      <c r="E11" s="11">
        <v>31894630.940000001</v>
      </c>
      <c r="F11" s="11">
        <v>31272737.190000001</v>
      </c>
      <c r="G11" s="11">
        <f t="shared" ref="G11:G18" si="4">D11-E11</f>
        <v>33692295.930000007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1869815.53</v>
      </c>
      <c r="C13" s="11">
        <v>0</v>
      </c>
      <c r="D13" s="11">
        <f t="shared" si="3"/>
        <v>1869815.53</v>
      </c>
      <c r="E13" s="11">
        <v>1038722.58</v>
      </c>
      <c r="F13" s="11">
        <v>1038722.58</v>
      </c>
      <c r="G13" s="11">
        <f t="shared" si="4"/>
        <v>831092.95000000007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18276218.699999999</v>
      </c>
      <c r="C19" s="10">
        <f>SUM(C20:C22)</f>
        <v>3317272.44</v>
      </c>
      <c r="D19" s="10">
        <f t="shared" ref="D19:G19" si="5">SUM(D20:D22)</f>
        <v>21593491.140000001</v>
      </c>
      <c r="E19" s="10">
        <f t="shared" si="5"/>
        <v>11252559.15</v>
      </c>
      <c r="F19" s="10">
        <f t="shared" si="5"/>
        <v>11252559.15</v>
      </c>
      <c r="G19" s="10">
        <f t="shared" si="5"/>
        <v>10340931.99</v>
      </c>
      <c r="H19" s="9">
        <v>0</v>
      </c>
    </row>
    <row r="20" spans="1:8" x14ac:dyDescent="0.2">
      <c r="A20" s="14" t="s">
        <v>13</v>
      </c>
      <c r="B20" s="11">
        <v>17858255.210000001</v>
      </c>
      <c r="C20" s="11">
        <v>3270701.88</v>
      </c>
      <c r="D20" s="11">
        <f t="shared" ref="D20:D22" si="6">B20+C20</f>
        <v>21128957.09</v>
      </c>
      <c r="E20" s="11">
        <v>10947947.189999999</v>
      </c>
      <c r="F20" s="11">
        <v>10947947.189999999</v>
      </c>
      <c r="G20" s="11">
        <f t="shared" ref="G20:G22" si="7">D20-E20</f>
        <v>10181009.9</v>
      </c>
      <c r="H20" s="9" t="s">
        <v>45</v>
      </c>
    </row>
    <row r="21" spans="1:8" x14ac:dyDescent="0.2">
      <c r="A21" s="14" t="s">
        <v>14</v>
      </c>
      <c r="B21" s="11">
        <v>417963.49</v>
      </c>
      <c r="C21" s="11">
        <v>46570.559999999998</v>
      </c>
      <c r="D21" s="11">
        <f t="shared" si="6"/>
        <v>464534.05</v>
      </c>
      <c r="E21" s="11">
        <v>304611.96000000002</v>
      </c>
      <c r="F21" s="11">
        <v>304611.96000000002</v>
      </c>
      <c r="G21" s="11">
        <f t="shared" si="7"/>
        <v>159922.08999999997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13" t="s">
        <v>60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15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15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15" t="s">
        <v>65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2" t="s">
        <v>64</v>
      </c>
      <c r="B37" s="12">
        <f t="shared" ref="B37:G37" si="17">+B6+B33+B34+B35</f>
        <v>58388415.719999999</v>
      </c>
      <c r="C37" s="12">
        <f t="shared" si="17"/>
        <v>30661817.82</v>
      </c>
      <c r="D37" s="12">
        <f t="shared" si="17"/>
        <v>89050233.540000007</v>
      </c>
      <c r="E37" s="12">
        <f t="shared" si="17"/>
        <v>44185912.670000002</v>
      </c>
      <c r="F37" s="12">
        <f t="shared" si="17"/>
        <v>43564018.920000002</v>
      </c>
      <c r="G37" s="12">
        <f t="shared" si="17"/>
        <v>44864320.870000012</v>
      </c>
    </row>
    <row r="39" spans="1:8" x14ac:dyDescent="0.2">
      <c r="A39" s="16" t="s">
        <v>58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2017-03-30T22:19:49Z</cp:lastPrinted>
  <dcterms:created xsi:type="dcterms:W3CDTF">2012-12-11T21:13:37Z</dcterms:created>
  <dcterms:modified xsi:type="dcterms:W3CDTF">2024-10-25T18:39:40Z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